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<sst xmlns="http://schemas.openxmlformats.org/spreadsheetml/2006/main" count="145" uniqueCount="70">
  <si>
    <t>USCL CORPORATION</t>
  </si>
  <si>
    <t>CASH FLOWS FROM OPERATING ACTIVITIES</t>
  </si>
  <si>
    <t xml:space="preserve">     Net Loss</t>
  </si>
  <si>
    <t xml:space="preserve">        provided by operating activities:</t>
  </si>
  <si>
    <t xml:space="preserve">            Depreciation &amp; Amortization (net)          </t>
  </si>
  <si>
    <t xml:space="preserve">     Net Cash Provided by Operating Activities</t>
  </si>
  <si>
    <t>CASH FLOWS FROM INVESTING ACTIVITIES</t>
  </si>
  <si>
    <t xml:space="preserve">     Net Cash From Investing Activities</t>
  </si>
  <si>
    <t>CASH FLOWS FROM FINANCING ACTIVITIES</t>
  </si>
  <si>
    <t xml:space="preserve">             Outsiders</t>
  </si>
  <si>
    <t xml:space="preserve">             Tom &amp; Emily Tamarkin</t>
  </si>
  <si>
    <t xml:space="preserve">             Robert S. Block</t>
  </si>
  <si>
    <t xml:space="preserve">             Gary Hexom</t>
  </si>
  <si>
    <t xml:space="preserve">             Jack L. Mador</t>
  </si>
  <si>
    <t xml:space="preserve">             David Tanel</t>
  </si>
  <si>
    <t xml:space="preserve">             Pat Clifford</t>
  </si>
  <si>
    <t xml:space="preserve"> </t>
  </si>
  <si>
    <t xml:space="preserve">   Net Cash From Financing Activities</t>
  </si>
  <si>
    <t xml:space="preserve">       NET INCREASE (DECREASE) IN CASH</t>
  </si>
  <si>
    <t xml:space="preserve">     Adjustment to reconcile net loss to net cash</t>
  </si>
  <si>
    <t>FOR THE YEARS ENDED JUNE 30</t>
  </si>
  <si>
    <t xml:space="preserve">          Deferred Compensation - Tom Tamarkin</t>
  </si>
  <si>
    <t xml:space="preserve">             Ray Presgrave</t>
  </si>
  <si>
    <t>COMPARATIVE STATEMENTS OF CASH FLOWS</t>
  </si>
  <si>
    <t xml:space="preserve">          Accounts Payable - Calif. Integration Coord.</t>
  </si>
  <si>
    <t xml:space="preserve">  </t>
  </si>
  <si>
    <t xml:space="preserve">          Unearned Revenue - Deposits</t>
  </si>
  <si>
    <t>12/31/05</t>
  </si>
  <si>
    <t xml:space="preserve">           4/13/06</t>
  </si>
  <si>
    <t>3/31/06</t>
  </si>
  <si>
    <t>Nine Months To</t>
  </si>
  <si>
    <t xml:space="preserve">  Six Months to</t>
  </si>
  <si>
    <t xml:space="preserve">          LT Accounts Payable - Intermountain AC</t>
  </si>
  <si>
    <t xml:space="preserve">             Robert S. Block (net)</t>
  </si>
  <si>
    <t xml:space="preserve">          Accounts Payable - Jack L. Mador</t>
  </si>
  <si>
    <t xml:space="preserve">          Payroll Liabilities</t>
  </si>
  <si>
    <t xml:space="preserve">          Income Taxes Payable</t>
  </si>
  <si>
    <t xml:space="preserve">         Acquisition of Fixed Assets, net of dispositions</t>
  </si>
  <si>
    <t xml:space="preserve">     (Increase) Decrease in Other Assets:</t>
  </si>
  <si>
    <t xml:space="preserve">          Trademarks &amp; Copyrights</t>
  </si>
  <si>
    <t xml:space="preserve">     (Increase) Decrease in Current Assets:</t>
  </si>
  <si>
    <t xml:space="preserve">     Increase (Decrease) in Liabilities:</t>
  </si>
  <si>
    <t xml:space="preserve">          Accounts Payable - Trade</t>
  </si>
  <si>
    <t xml:space="preserve">        Proceeds from Loans:</t>
  </si>
  <si>
    <t xml:space="preserve">       Issuance of Common Stock</t>
  </si>
  <si>
    <t xml:space="preserve">       CASH, Beginning of Year</t>
  </si>
  <si>
    <t xml:space="preserve">       CASH, End of Year</t>
  </si>
  <si>
    <t>2006</t>
  </si>
  <si>
    <t xml:space="preserve">       Non-Refundable  Contract Deposit - Werko</t>
  </si>
  <si>
    <t>2007</t>
  </si>
  <si>
    <t>2008</t>
  </si>
  <si>
    <t xml:space="preserve">          Prepaid Expenses</t>
  </si>
  <si>
    <t xml:space="preserve">             Jeffrey Michel</t>
  </si>
  <si>
    <t xml:space="preserve">             George Adams</t>
  </si>
  <si>
    <t xml:space="preserve">             Bridge Loans (Various)</t>
  </si>
  <si>
    <t xml:space="preserve">             California Integration Coordinators</t>
  </si>
  <si>
    <t xml:space="preserve">          Employee/Stockholder Loans</t>
  </si>
  <si>
    <t xml:space="preserve">             Clara Miller</t>
  </si>
  <si>
    <t xml:space="preserve">             Max Fiebelman</t>
  </si>
  <si>
    <t>2009</t>
  </si>
  <si>
    <t xml:space="preserve">          Employee Advances</t>
  </si>
  <si>
    <t xml:space="preserve">       2010</t>
  </si>
  <si>
    <t xml:space="preserve">       Payments on Loans:</t>
  </si>
  <si>
    <t xml:space="preserve">                      "             "        - R. Fleischer</t>
  </si>
  <si>
    <t xml:space="preserve">                      "             "        - DLA Piper</t>
  </si>
  <si>
    <t xml:space="preserve">                      "             "        - Pillsbury Winthrop</t>
  </si>
  <si>
    <t xml:space="preserve">                      "             "        - CA Consulting</t>
  </si>
  <si>
    <t xml:space="preserve">                  "                "               - Emily Tamarkin</t>
  </si>
  <si>
    <t xml:space="preserve">                  "                "               - Sima Toledano</t>
  </si>
  <si>
    <t xml:space="preserve">                  "                "               - Philip Fine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</si>
</sst>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zoomScale="90" zoomScaleNormal="90" workbookViewId="0" topLeftCell="A1">
      <selection activeCell="H41" sqref="H41"/>
    </sheetView>
  </sheetViews>
  <sheetFormatPr defaultColWidth="9.140625" defaultRowHeight="12.75"/>
  <cols>
    <col min="1" max="1" width="52.28125" style="2" customWidth="1"/>
    <col min="2" max="2" width="11.7109375" style="3" hidden="1" customWidth="1"/>
    <col min="3" max="3" width="1.28515625" style="3" hidden="1" customWidth="1"/>
    <col min="4" max="4" width="11.7109375" style="3" hidden="1" customWidth="1"/>
    <col min="5" max="5" width="1.28515625" style="3" hidden="1" customWidth="1"/>
    <col min="6" max="6" width="11.7109375" style="3" hidden="1" customWidth="1"/>
    <col min="7" max="7" width="1.57421875" style="2" customWidth="1"/>
    <col min="8" max="8" width="11.7109375" style="2" customWidth="1"/>
    <col min="9" max="9" width="1.57421875" style="2" customWidth="1"/>
    <col min="10" max="10" width="14.7109375" style="2" hidden="1" customWidth="1"/>
    <col min="11" max="11" width="1.57421875" style="2" hidden="1" customWidth="1"/>
    <col min="12" max="12" width="14.7109375" style="2" hidden="1" customWidth="1"/>
    <col min="13" max="13" width="11.7109375" style="2" customWidth="1"/>
    <col min="14" max="14" width="1.8515625" style="2" customWidth="1"/>
    <col min="15" max="15" width="11.8515625" style="2" customWidth="1"/>
    <col min="16" max="16" width="1.57421875" style="2" customWidth="1"/>
    <col min="17" max="17" width="12.140625" style="2" customWidth="1"/>
    <col min="18" max="18" width="1.57421875" style="2" customWidth="1"/>
    <col min="19" max="19" width="12.140625" style="2" customWidth="1"/>
    <col min="20" max="20" width="1.8515625" style="2" customWidth="1"/>
    <col min="21" max="21" width="12.140625" style="2" customWidth="1"/>
    <col min="22" max="16384" width="9.140625" style="2" customWidth="1"/>
  </cols>
  <sheetData>
    <row r="1" spans="1:19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3" ht="15.75">
      <c r="A4" s="1"/>
      <c r="B4" s="1"/>
      <c r="C4" s="1"/>
      <c r="D4" s="1"/>
      <c r="E4" s="1"/>
      <c r="F4" s="1"/>
      <c r="H4" s="1" t="s">
        <v>25</v>
      </c>
      <c r="M4" s="1" t="s">
        <v>25</v>
      </c>
    </row>
    <row r="5" spans="8:13" ht="15.75">
      <c r="H5" s="1" t="s">
        <v>16</v>
      </c>
      <c r="J5" s="2" t="s">
        <v>31</v>
      </c>
      <c r="L5" s="2" t="s">
        <v>30</v>
      </c>
      <c r="M5" s="1" t="s">
        <v>16</v>
      </c>
    </row>
    <row r="6" spans="2:23" ht="15.75">
      <c r="B6" s="4">
        <v>2002</v>
      </c>
      <c r="C6" s="5"/>
      <c r="D6" s="4">
        <v>2003</v>
      </c>
      <c r="E6" s="5"/>
      <c r="F6" s="4">
        <v>2004</v>
      </c>
      <c r="H6" s="6">
        <v>2005</v>
      </c>
      <c r="J6" s="6" t="s">
        <v>27</v>
      </c>
      <c r="L6" s="6" t="s">
        <v>29</v>
      </c>
      <c r="M6" s="6" t="s">
        <v>47</v>
      </c>
      <c r="O6" s="6" t="s">
        <v>49</v>
      </c>
      <c r="Q6" s="6" t="s">
        <v>50</v>
      </c>
      <c r="S6" s="6" t="s">
        <v>59</v>
      </c>
      <c r="U6" s="7" t="s">
        <v>61</v>
      </c>
      <c r="W6" s="2" t="s">
        <v>25</v>
      </c>
    </row>
    <row r="7" ht="15.75">
      <c r="A7" s="8" t="s">
        <v>1</v>
      </c>
    </row>
    <row r="8" spans="8:13" ht="15.75">
      <c r="H8" s="3"/>
      <c r="J8" s="3"/>
      <c r="L8" s="3"/>
      <c r="M8" s="3"/>
    </row>
    <row r="9" spans="1:21" ht="15.75">
      <c r="A9" s="2" t="s">
        <v>2</v>
      </c>
      <c r="B9" s="3">
        <v>-254395</v>
      </c>
      <c r="D9" s="3">
        <v>-272051</v>
      </c>
      <c r="F9" s="3">
        <v>-317993</v>
      </c>
      <c r="H9" s="3">
        <v>-292300</v>
      </c>
      <c r="J9" s="3">
        <v>-180661</v>
      </c>
      <c r="L9" s="3">
        <v>-291588</v>
      </c>
      <c r="M9" s="3">
        <v>-580101</v>
      </c>
      <c r="O9" s="3">
        <v>-740176</v>
      </c>
      <c r="P9" s="3"/>
      <c r="Q9" s="3">
        <v>-498243</v>
      </c>
      <c r="S9" s="3">
        <v>-288056</v>
      </c>
      <c r="U9" s="3">
        <v>-286950</v>
      </c>
    </row>
    <row r="10" spans="1:21" ht="15.75">
      <c r="A10" s="2" t="s">
        <v>19</v>
      </c>
      <c r="H10" s="3"/>
      <c r="J10" s="3"/>
      <c r="L10" s="3"/>
      <c r="M10" s="3"/>
      <c r="O10" s="3"/>
      <c r="P10" s="3"/>
      <c r="Q10" s="3"/>
      <c r="S10" s="3"/>
      <c r="U10" s="3"/>
    </row>
    <row r="11" spans="1:21" ht="15.75">
      <c r="A11" s="2" t="s">
        <v>3</v>
      </c>
      <c r="H11" s="3"/>
      <c r="J11" s="3"/>
      <c r="L11" s="3"/>
      <c r="M11" s="3"/>
      <c r="O11" s="3"/>
      <c r="P11" s="3"/>
      <c r="Q11" s="3"/>
      <c r="S11" s="3"/>
      <c r="U11" s="3"/>
    </row>
    <row r="12" spans="1:21" ht="15.75">
      <c r="A12" s="2" t="s">
        <v>4</v>
      </c>
      <c r="B12" s="3">
        <v>29184</v>
      </c>
      <c r="D12" s="3">
        <v>7133</v>
      </c>
      <c r="F12" s="3">
        <v>12299</v>
      </c>
      <c r="H12" s="3">
        <v>12735</v>
      </c>
      <c r="J12" s="3">
        <v>4834</v>
      </c>
      <c r="L12" s="3">
        <v>7251</v>
      </c>
      <c r="M12" s="3">
        <v>10632</v>
      </c>
      <c r="O12" s="3">
        <v>8400</v>
      </c>
      <c r="P12" s="3"/>
      <c r="Q12" s="3">
        <v>5562</v>
      </c>
      <c r="S12" s="3">
        <v>3458</v>
      </c>
      <c r="U12" s="3">
        <v>4322</v>
      </c>
    </row>
    <row r="13" spans="8:21" ht="15.75">
      <c r="H13" s="3"/>
      <c r="J13" s="3"/>
      <c r="L13" s="3"/>
      <c r="M13" s="3"/>
      <c r="O13" s="3"/>
      <c r="P13" s="3"/>
      <c r="Q13" s="3"/>
      <c r="S13" s="3"/>
      <c r="U13" s="3"/>
    </row>
    <row r="14" spans="1:21" ht="15.75">
      <c r="A14" s="9" t="s">
        <v>40</v>
      </c>
      <c r="H14" s="3"/>
      <c r="J14" s="3"/>
      <c r="L14" s="3"/>
      <c r="M14" s="3"/>
      <c r="O14" s="3"/>
      <c r="P14" s="3"/>
      <c r="Q14" s="3"/>
      <c r="S14" s="3"/>
      <c r="U14" s="3"/>
    </row>
    <row r="15" spans="1:21" ht="15.75">
      <c r="A15" s="10" t="s">
        <v>60</v>
      </c>
      <c r="F15" s="3">
        <v>-17775</v>
      </c>
      <c r="H15" s="3">
        <v>17775</v>
      </c>
      <c r="J15" s="3" t="s">
        <v>16</v>
      </c>
      <c r="L15" s="3" t="s">
        <v>16</v>
      </c>
      <c r="M15" s="3" t="s">
        <v>16</v>
      </c>
      <c r="O15" s="3"/>
      <c r="P15" s="3"/>
      <c r="Q15" s="3">
        <v>6138</v>
      </c>
      <c r="S15" s="3" t="s">
        <v>16</v>
      </c>
      <c r="U15" s="3"/>
    </row>
    <row r="16" spans="1:21" ht="15.75">
      <c r="A16" s="2" t="s">
        <v>51</v>
      </c>
      <c r="H16" s="3"/>
      <c r="J16" s="3"/>
      <c r="L16" s="3"/>
      <c r="M16" s="3">
        <v>-834</v>
      </c>
      <c r="O16" s="3">
        <v>-12305</v>
      </c>
      <c r="P16" s="3"/>
      <c r="Q16" s="3">
        <v>-6311</v>
      </c>
      <c r="S16" s="3" t="s">
        <v>16</v>
      </c>
      <c r="U16" s="3">
        <v>9311</v>
      </c>
    </row>
    <row r="17" spans="8:21" ht="15.75">
      <c r="H17" s="3"/>
      <c r="J17" s="3"/>
      <c r="L17" s="3"/>
      <c r="M17" s="3"/>
      <c r="O17" s="3"/>
      <c r="P17" s="3"/>
      <c r="Q17" s="3"/>
      <c r="S17" s="3"/>
      <c r="U17" s="3"/>
    </row>
    <row r="18" spans="1:21" ht="15.75">
      <c r="A18" s="2" t="s">
        <v>38</v>
      </c>
      <c r="H18" s="3"/>
      <c r="J18" s="3"/>
      <c r="L18" s="3"/>
      <c r="M18" s="3"/>
      <c r="O18" s="3"/>
      <c r="P18" s="3"/>
      <c r="Q18" s="3"/>
      <c r="S18" s="3"/>
      <c r="U18" s="3"/>
    </row>
    <row r="19" spans="1:21" ht="15.75">
      <c r="A19" s="2" t="s">
        <v>39</v>
      </c>
      <c r="H19" s="3"/>
      <c r="J19" s="3"/>
      <c r="L19" s="3"/>
      <c r="M19" s="3">
        <v>-550</v>
      </c>
      <c r="O19" s="3"/>
      <c r="P19" s="3"/>
      <c r="Q19" s="3"/>
      <c r="S19" s="3"/>
      <c r="U19" s="3"/>
    </row>
    <row r="20" spans="1:21" ht="15.75">
      <c r="A20" s="2" t="s">
        <v>56</v>
      </c>
      <c r="H20" s="3"/>
      <c r="J20" s="3"/>
      <c r="L20" s="3"/>
      <c r="M20" s="3"/>
      <c r="O20" s="3"/>
      <c r="P20" s="3"/>
      <c r="Q20" s="3">
        <v>-77063</v>
      </c>
      <c r="S20" s="3">
        <v>-17847</v>
      </c>
      <c r="U20" s="3">
        <v>-48626</v>
      </c>
    </row>
    <row r="21" spans="8:21" ht="15.75">
      <c r="H21" s="3"/>
      <c r="J21" s="3"/>
      <c r="L21" s="3"/>
      <c r="M21" s="3"/>
      <c r="O21" s="3"/>
      <c r="P21" s="3"/>
      <c r="Q21" s="3"/>
      <c r="S21" s="3"/>
      <c r="U21" s="3"/>
    </row>
    <row r="22" spans="1:21" ht="15.75">
      <c r="A22" s="2" t="s">
        <v>41</v>
      </c>
      <c r="H22" s="3"/>
      <c r="J22" s="3"/>
      <c r="L22" s="3"/>
      <c r="M22" s="3"/>
      <c r="O22" s="3"/>
      <c r="P22" s="3"/>
      <c r="Q22" s="3"/>
      <c r="S22" s="3"/>
      <c r="U22" s="3"/>
    </row>
    <row r="23" spans="1:21" ht="15.75">
      <c r="A23" s="2" t="s">
        <v>42</v>
      </c>
      <c r="B23" s="3">
        <v>-92182</v>
      </c>
      <c r="D23" s="3">
        <v>13059</v>
      </c>
      <c r="F23" s="3">
        <v>-6423</v>
      </c>
      <c r="H23" s="3">
        <v>25079</v>
      </c>
      <c r="J23" s="3">
        <v>30796</v>
      </c>
      <c r="L23" s="3">
        <v>2860</v>
      </c>
      <c r="M23" s="3">
        <v>-74843</v>
      </c>
      <c r="O23" s="3">
        <v>91991</v>
      </c>
      <c r="P23" s="3"/>
      <c r="Q23" s="3">
        <v>7710</v>
      </c>
      <c r="S23" s="3">
        <v>21450</v>
      </c>
      <c r="U23" s="3">
        <v>-77343</v>
      </c>
    </row>
    <row r="24" spans="1:21" ht="15.75">
      <c r="A24" s="2" t="s">
        <v>26</v>
      </c>
      <c r="H24" s="3">
        <v>29542</v>
      </c>
      <c r="J24" s="3" t="s">
        <v>16</v>
      </c>
      <c r="L24" s="3" t="s">
        <v>16</v>
      </c>
      <c r="M24" s="3" t="s">
        <v>16</v>
      </c>
      <c r="O24" s="3"/>
      <c r="P24" s="3"/>
      <c r="Q24" s="3"/>
      <c r="S24" s="3"/>
      <c r="U24" s="3"/>
    </row>
    <row r="25" spans="1:21" ht="15.75">
      <c r="A25" s="2" t="s">
        <v>34</v>
      </c>
      <c r="D25" s="3">
        <v>43750</v>
      </c>
      <c r="F25" s="3">
        <v>-4175</v>
      </c>
      <c r="H25" s="3" t="s">
        <v>16</v>
      </c>
      <c r="J25" s="3" t="s">
        <v>16</v>
      </c>
      <c r="L25" s="3" t="s">
        <v>16</v>
      </c>
      <c r="M25" s="3" t="s">
        <v>16</v>
      </c>
      <c r="O25" s="3"/>
      <c r="P25" s="3"/>
      <c r="Q25" s="3">
        <v>-39575</v>
      </c>
      <c r="S25" s="3" t="s">
        <v>16</v>
      </c>
      <c r="U25" s="3" t="s">
        <v>16</v>
      </c>
    </row>
    <row r="26" spans="1:21" ht="15.75">
      <c r="A26" s="2" t="s">
        <v>24</v>
      </c>
      <c r="B26" s="3">
        <v>24105</v>
      </c>
      <c r="H26" s="3">
        <v>-3054</v>
      </c>
      <c r="J26" s="3" t="s">
        <v>16</v>
      </c>
      <c r="L26" s="3" t="s">
        <v>16</v>
      </c>
      <c r="M26" s="3" t="s">
        <v>16</v>
      </c>
      <c r="O26" s="3"/>
      <c r="P26" s="3"/>
      <c r="Q26" s="3"/>
      <c r="S26" s="3"/>
      <c r="U26" s="3"/>
    </row>
    <row r="27" spans="1:21" ht="15.75">
      <c r="A27" s="2" t="s">
        <v>35</v>
      </c>
      <c r="F27" s="3">
        <v>9314</v>
      </c>
      <c r="H27" s="3">
        <v>-9314</v>
      </c>
      <c r="J27" s="3" t="s">
        <v>16</v>
      </c>
      <c r="L27" s="3" t="s">
        <v>16</v>
      </c>
      <c r="M27" s="3" t="s">
        <v>16</v>
      </c>
      <c r="O27" s="3"/>
      <c r="P27" s="3"/>
      <c r="Q27" s="3"/>
      <c r="S27" s="3"/>
      <c r="U27" s="3"/>
    </row>
    <row r="28" spans="1:21" ht="15.75">
      <c r="A28" s="2" t="s">
        <v>36</v>
      </c>
      <c r="F28" s="3">
        <v>2400</v>
      </c>
      <c r="H28" s="3">
        <v>800</v>
      </c>
      <c r="J28" s="3">
        <v>800</v>
      </c>
      <c r="L28" s="3">
        <v>800</v>
      </c>
      <c r="M28" s="3">
        <v>800</v>
      </c>
      <c r="O28" s="3">
        <v>-4000</v>
      </c>
      <c r="P28" s="3"/>
      <c r="Q28" s="3"/>
      <c r="S28" s="3"/>
      <c r="U28" s="3">
        <v>5150</v>
      </c>
    </row>
    <row r="29" spans="8:21" ht="15.75">
      <c r="H29" s="3"/>
      <c r="J29" s="3"/>
      <c r="L29" s="3"/>
      <c r="M29" s="3"/>
      <c r="O29" s="3"/>
      <c r="P29" s="3"/>
      <c r="Q29" s="3"/>
      <c r="S29" s="3"/>
      <c r="U29" s="3"/>
    </row>
    <row r="30" spans="1:21" ht="15.75">
      <c r="A30" s="2" t="s">
        <v>21</v>
      </c>
      <c r="B30" s="10">
        <v>10225</v>
      </c>
      <c r="D30" s="10">
        <v>58092</v>
      </c>
      <c r="F30" s="10">
        <v>40783</v>
      </c>
      <c r="H30" s="10">
        <v>74493</v>
      </c>
      <c r="J30" s="10">
        <v>60000</v>
      </c>
      <c r="L30" s="10">
        <v>90000</v>
      </c>
      <c r="M30" s="10">
        <v>107500</v>
      </c>
      <c r="O30" s="11">
        <v>57498</v>
      </c>
      <c r="P30" s="3"/>
      <c r="Q30" s="3">
        <v>93332</v>
      </c>
      <c r="S30" s="3">
        <v>120000</v>
      </c>
      <c r="U30" s="3">
        <v>120000</v>
      </c>
    </row>
    <row r="31" spans="1:21" ht="15.75">
      <c r="A31" s="2" t="s">
        <v>67</v>
      </c>
      <c r="J31" s="10">
        <v>22500</v>
      </c>
      <c r="L31" s="10">
        <v>33750</v>
      </c>
      <c r="M31" s="3">
        <v>91250</v>
      </c>
      <c r="O31" s="3">
        <v>14875</v>
      </c>
      <c r="P31" s="3"/>
      <c r="Q31" s="3">
        <v>35625</v>
      </c>
      <c r="S31" s="3">
        <v>3750</v>
      </c>
      <c r="U31" s="3">
        <v>850</v>
      </c>
    </row>
    <row r="32" spans="1:21" ht="15.75">
      <c r="A32" s="2" t="s">
        <v>68</v>
      </c>
      <c r="J32" s="10"/>
      <c r="L32" s="10"/>
      <c r="M32" s="3">
        <v>11827</v>
      </c>
      <c r="O32" s="3">
        <v>12500</v>
      </c>
      <c r="P32" s="3"/>
      <c r="Q32" s="3">
        <v>-3000</v>
      </c>
      <c r="S32" s="3" t="s">
        <v>16</v>
      </c>
      <c r="U32" s="3" t="s">
        <v>16</v>
      </c>
    </row>
    <row r="33" spans="1:21" ht="15.75">
      <c r="A33" s="2" t="s">
        <v>69</v>
      </c>
      <c r="B33" s="10"/>
      <c r="D33" s="10"/>
      <c r="F33" s="10">
        <v>41666</v>
      </c>
      <c r="H33" s="10" t="s">
        <v>16</v>
      </c>
      <c r="J33" s="10" t="s">
        <v>16</v>
      </c>
      <c r="L33" s="10" t="s">
        <v>16</v>
      </c>
      <c r="M33" s="10" t="s">
        <v>16</v>
      </c>
      <c r="O33" s="3"/>
      <c r="P33" s="3"/>
      <c r="Q33" s="3"/>
      <c r="S33" s="3"/>
      <c r="U33" s="3"/>
    </row>
    <row r="34" spans="2:21" ht="15.75">
      <c r="B34" s="10"/>
      <c r="D34" s="10"/>
      <c r="F34" s="10"/>
      <c r="H34" s="10"/>
      <c r="J34" s="10"/>
      <c r="L34" s="10"/>
      <c r="M34" s="10"/>
      <c r="O34" s="3"/>
      <c r="P34" s="3"/>
      <c r="Q34" s="3"/>
      <c r="S34" s="3"/>
      <c r="U34" s="3"/>
    </row>
    <row r="35" spans="1:21" ht="15.75">
      <c r="A35" s="2" t="s">
        <v>32</v>
      </c>
      <c r="J35" s="10"/>
      <c r="L35" s="10"/>
      <c r="M35" s="3">
        <v>7400</v>
      </c>
      <c r="O35" s="3"/>
      <c r="P35" s="3"/>
      <c r="Q35" s="3">
        <v>-1000</v>
      </c>
      <c r="S35" s="3" t="s">
        <v>16</v>
      </c>
      <c r="U35" s="3" t="s">
        <v>16</v>
      </c>
    </row>
    <row r="36" spans="1:21" ht="15.75">
      <c r="A36" s="2" t="s">
        <v>63</v>
      </c>
      <c r="J36" s="10"/>
      <c r="L36" s="10"/>
      <c r="M36" s="3">
        <v>18000</v>
      </c>
      <c r="O36" s="10"/>
      <c r="P36" s="3"/>
      <c r="Q36" s="10"/>
      <c r="S36" s="10"/>
      <c r="U36" s="10">
        <v>-18000</v>
      </c>
    </row>
    <row r="37" spans="1:21" ht="15.75">
      <c r="A37" s="2" t="s">
        <v>64</v>
      </c>
      <c r="J37" s="10"/>
      <c r="L37" s="10"/>
      <c r="M37" s="3"/>
      <c r="O37" s="10"/>
      <c r="P37" s="3"/>
      <c r="Q37" s="10"/>
      <c r="S37" s="10"/>
      <c r="U37" s="10">
        <v>45019</v>
      </c>
    </row>
    <row r="38" spans="1:21" ht="15.75">
      <c r="A38" s="2" t="s">
        <v>65</v>
      </c>
      <c r="J38" s="10"/>
      <c r="L38" s="10"/>
      <c r="M38" s="3"/>
      <c r="O38" s="10"/>
      <c r="P38" s="3"/>
      <c r="Q38" s="10"/>
      <c r="S38" s="10"/>
      <c r="U38" s="10">
        <v>25238</v>
      </c>
    </row>
    <row r="39" spans="1:21" ht="15.75">
      <c r="A39" s="2" t="s">
        <v>66</v>
      </c>
      <c r="J39" s="10"/>
      <c r="L39" s="10"/>
      <c r="M39" s="3"/>
      <c r="O39" s="10"/>
      <c r="P39" s="3"/>
      <c r="Q39" s="10"/>
      <c r="S39" s="10"/>
      <c r="U39" s="10">
        <v>9870</v>
      </c>
    </row>
    <row r="40" spans="10:21" ht="15.75">
      <c r="J40" s="10"/>
      <c r="L40" s="10"/>
      <c r="M40" s="3"/>
      <c r="O40" s="12"/>
      <c r="P40" s="3"/>
      <c r="Q40" s="12"/>
      <c r="S40" s="12"/>
      <c r="U40" s="12"/>
    </row>
    <row r="41" spans="1:21" ht="15.75">
      <c r="A41" s="2" t="s">
        <v>5</v>
      </c>
      <c r="B41" s="13">
        <f>SUM(B9:B30)</f>
        <v>-283063</v>
      </c>
      <c r="D41" s="13">
        <f>SUM(D9:D36)</f>
        <v>-150017</v>
      </c>
      <c r="F41" s="13">
        <f>SUM(F9:F36)</f>
        <v>-239904</v>
      </c>
      <c r="H41" s="13">
        <f>SUM(H9:H40)</f>
        <v>-144244</v>
      </c>
      <c r="J41" s="13">
        <f>SUM(J9:J31)</f>
        <v>-61731</v>
      </c>
      <c r="L41" s="13">
        <f>SUM(L9:L31)</f>
        <v>-156927</v>
      </c>
      <c r="M41" s="13">
        <f>SUM(M9:M40)</f>
        <v>-408919</v>
      </c>
      <c r="O41" s="13">
        <f>SUM(O9:O40)</f>
        <v>-571217</v>
      </c>
      <c r="P41" s="3"/>
      <c r="Q41" s="13">
        <f>SUM(Q9:Q40)</f>
        <v>-476825</v>
      </c>
      <c r="S41" s="13">
        <f>SUM(S9:S40)</f>
        <v>-157245</v>
      </c>
      <c r="U41" s="13">
        <f>SUM(U9:U40)</f>
        <v>-211159</v>
      </c>
    </row>
    <row r="42" spans="8:21" ht="15.75">
      <c r="H42" s="3"/>
      <c r="J42" s="3"/>
      <c r="L42" s="3"/>
      <c r="M42" s="3"/>
      <c r="O42" s="3"/>
      <c r="P42" s="3"/>
      <c r="Q42" s="3"/>
      <c r="S42" s="3"/>
      <c r="U42" s="3"/>
    </row>
    <row r="43" spans="1:21" ht="15.75">
      <c r="A43" s="8" t="s">
        <v>6</v>
      </c>
      <c r="H43" s="3"/>
      <c r="J43" s="3"/>
      <c r="L43" s="3"/>
      <c r="M43" s="3"/>
      <c r="O43" s="3"/>
      <c r="P43" s="3"/>
      <c r="Q43" s="3"/>
      <c r="S43" s="3"/>
      <c r="U43" s="3"/>
    </row>
    <row r="44" spans="8:21" ht="15.75">
      <c r="H44" s="3"/>
      <c r="J44" s="3"/>
      <c r="L44" s="3"/>
      <c r="M44" s="3"/>
      <c r="O44" s="3"/>
      <c r="P44" s="3"/>
      <c r="Q44" s="3"/>
      <c r="S44" s="3"/>
      <c r="U44" s="3"/>
    </row>
    <row r="45" spans="1:21" ht="15.75">
      <c r="A45" s="2" t="s">
        <v>37</v>
      </c>
      <c r="B45" s="10">
        <v>-1764</v>
      </c>
      <c r="D45" s="10">
        <v>6766</v>
      </c>
      <c r="F45" s="10">
        <v>-18020</v>
      </c>
      <c r="H45" s="10">
        <v>-3578</v>
      </c>
      <c r="J45" s="10">
        <v>0</v>
      </c>
      <c r="L45" s="10">
        <v>0</v>
      </c>
      <c r="M45" s="10">
        <v>2621</v>
      </c>
      <c r="O45" s="3">
        <v>-19195</v>
      </c>
      <c r="P45" s="3"/>
      <c r="Q45" s="3">
        <v>0</v>
      </c>
      <c r="S45" s="3">
        <v>2000</v>
      </c>
      <c r="U45" s="3">
        <v>0</v>
      </c>
    </row>
    <row r="46" spans="2:21" ht="15.75">
      <c r="B46" s="12"/>
      <c r="D46" s="12"/>
      <c r="F46" s="12"/>
      <c r="H46" s="12"/>
      <c r="J46" s="12"/>
      <c r="L46" s="12"/>
      <c r="M46" s="12"/>
      <c r="O46" s="12"/>
      <c r="P46" s="3"/>
      <c r="Q46" s="12"/>
      <c r="S46" s="12"/>
      <c r="U46" s="12"/>
    </row>
    <row r="47" spans="1:21" ht="15.75">
      <c r="A47" s="2" t="s">
        <v>7</v>
      </c>
      <c r="B47" s="13">
        <v>-1764</v>
      </c>
      <c r="D47" s="13">
        <f>SUM(D45:D46)</f>
        <v>6766</v>
      </c>
      <c r="F47" s="13">
        <f>SUM(F45:F46)</f>
        <v>-18020</v>
      </c>
      <c r="H47" s="13">
        <f>SUM(H45:H46)</f>
        <v>-3578</v>
      </c>
      <c r="J47" s="13">
        <v>0</v>
      </c>
      <c r="L47" s="13">
        <v>0</v>
      </c>
      <c r="M47" s="13">
        <f>SUM(M45:M46)</f>
        <v>2621</v>
      </c>
      <c r="O47" s="13">
        <f>SUM(O45:O46)</f>
        <v>-19195</v>
      </c>
      <c r="P47" s="3"/>
      <c r="Q47" s="13">
        <f>SUM(Q45:Q46)</f>
        <v>0</v>
      </c>
      <c r="S47" s="13">
        <f>SUM(S45:S46)</f>
        <v>2000</v>
      </c>
      <c r="U47" s="13">
        <f>SUM(U45:U46)</f>
        <v>0</v>
      </c>
    </row>
    <row r="48" spans="8:21" ht="15.75">
      <c r="H48" s="3"/>
      <c r="J48" s="3"/>
      <c r="L48" s="3"/>
      <c r="M48" s="3"/>
      <c r="O48" s="3"/>
      <c r="P48" s="3"/>
      <c r="Q48" s="3"/>
      <c r="S48" s="3"/>
      <c r="U48" s="3"/>
    </row>
    <row r="49" spans="1:21" ht="15.75">
      <c r="A49" s="8" t="s">
        <v>8</v>
      </c>
      <c r="H49" s="3"/>
      <c r="J49" s="3"/>
      <c r="L49" s="3"/>
      <c r="M49" s="3"/>
      <c r="O49" s="3"/>
      <c r="P49" s="3"/>
      <c r="Q49" s="3"/>
      <c r="S49" s="3"/>
      <c r="U49" s="3"/>
    </row>
    <row r="50" spans="8:21" ht="15.75">
      <c r="H50" s="3"/>
      <c r="J50" s="3"/>
      <c r="L50" s="3"/>
      <c r="M50" s="3"/>
      <c r="O50" s="3"/>
      <c r="P50" s="3"/>
      <c r="Q50" s="3"/>
      <c r="S50" s="3"/>
      <c r="U50" s="3"/>
    </row>
    <row r="51" spans="1:21" ht="15.75">
      <c r="A51" s="2" t="s">
        <v>43</v>
      </c>
      <c r="H51" s="3"/>
      <c r="J51" s="3"/>
      <c r="L51" s="3"/>
      <c r="M51" s="3"/>
      <c r="O51" s="3"/>
      <c r="P51" s="3"/>
      <c r="Q51" s="3"/>
      <c r="S51" s="3"/>
      <c r="U51" s="3"/>
    </row>
    <row r="52" spans="1:21" ht="15.75">
      <c r="A52" s="2" t="s">
        <v>9</v>
      </c>
      <c r="B52" s="3" t="s">
        <v>16</v>
      </c>
      <c r="D52" s="3">
        <v>1500</v>
      </c>
      <c r="F52" s="3" t="s">
        <v>16</v>
      </c>
      <c r="H52" s="3">
        <v>25138</v>
      </c>
      <c r="J52" s="3">
        <v>-7495</v>
      </c>
      <c r="L52" s="3">
        <v>-12495</v>
      </c>
      <c r="M52" s="3" t="s">
        <v>16</v>
      </c>
      <c r="O52" s="3">
        <v>3930</v>
      </c>
      <c r="P52" s="3"/>
      <c r="Q52" s="3">
        <v>6313</v>
      </c>
      <c r="S52" s="3">
        <v>10458</v>
      </c>
      <c r="U52" s="3">
        <v>5773</v>
      </c>
    </row>
    <row r="53" spans="1:21" ht="15.75">
      <c r="A53" s="2" t="s">
        <v>33</v>
      </c>
      <c r="F53" s="3">
        <v>18413</v>
      </c>
      <c r="H53" s="3" t="s">
        <v>16</v>
      </c>
      <c r="J53" s="3">
        <v>25000</v>
      </c>
      <c r="L53" s="3">
        <v>125000</v>
      </c>
      <c r="M53" s="3">
        <v>42655</v>
      </c>
      <c r="O53" s="3">
        <v>3510</v>
      </c>
      <c r="P53" s="3"/>
      <c r="Q53" s="3">
        <v>31206</v>
      </c>
      <c r="S53" s="3">
        <v>17008</v>
      </c>
      <c r="U53" s="3">
        <v>10911</v>
      </c>
    </row>
    <row r="54" spans="1:21" ht="15.75">
      <c r="A54" s="2" t="s">
        <v>12</v>
      </c>
      <c r="D54" s="3">
        <v>955</v>
      </c>
      <c r="H54" s="3"/>
      <c r="J54" s="3"/>
      <c r="L54" s="3"/>
      <c r="M54" s="3"/>
      <c r="O54" s="3"/>
      <c r="P54" s="3"/>
      <c r="Q54" s="3"/>
      <c r="S54" s="3"/>
      <c r="U54" s="3"/>
    </row>
    <row r="55" spans="1:21" ht="15.75">
      <c r="A55" s="2" t="s">
        <v>14</v>
      </c>
      <c r="F55" s="3">
        <v>39125</v>
      </c>
      <c r="H55" s="3" t="s">
        <v>16</v>
      </c>
      <c r="J55" s="3" t="s">
        <v>16</v>
      </c>
      <c r="L55" s="3" t="s">
        <v>16</v>
      </c>
      <c r="M55" s="3" t="s">
        <v>16</v>
      </c>
      <c r="O55" s="3">
        <v>399</v>
      </c>
      <c r="P55" s="3"/>
      <c r="Q55" s="3"/>
      <c r="S55" s="3"/>
      <c r="U55" s="3"/>
    </row>
    <row r="56" spans="1:21" ht="15.75">
      <c r="A56" s="2" t="s">
        <v>15</v>
      </c>
      <c r="D56" s="3">
        <v>15000</v>
      </c>
      <c r="H56" s="3"/>
      <c r="J56" s="3"/>
      <c r="L56" s="3"/>
      <c r="M56" s="3"/>
      <c r="O56" s="3"/>
      <c r="P56" s="3"/>
      <c r="Q56" s="3"/>
      <c r="S56" s="3"/>
      <c r="U56" s="3"/>
    </row>
    <row r="57" spans="1:21" ht="15.75">
      <c r="A57" s="2" t="s">
        <v>22</v>
      </c>
      <c r="H57" s="3">
        <v>2000</v>
      </c>
      <c r="J57" s="3" t="s">
        <v>16</v>
      </c>
      <c r="L57" s="3" t="s">
        <v>16</v>
      </c>
      <c r="M57" s="3" t="s">
        <v>16</v>
      </c>
      <c r="O57" s="3">
        <v>28233</v>
      </c>
      <c r="P57" s="3"/>
      <c r="Q57" s="3">
        <v>1403</v>
      </c>
      <c r="S57" s="3">
        <v>1401</v>
      </c>
      <c r="U57" s="3">
        <v>6153</v>
      </c>
    </row>
    <row r="58" spans="1:21" ht="15.75">
      <c r="A58" s="2" t="s">
        <v>52</v>
      </c>
      <c r="H58" s="3"/>
      <c r="J58" s="3"/>
      <c r="L58" s="3"/>
      <c r="M58" s="3"/>
      <c r="O58" s="3">
        <v>62778</v>
      </c>
      <c r="P58" s="3"/>
      <c r="Q58" s="3">
        <v>6661</v>
      </c>
      <c r="S58" s="3">
        <v>6660</v>
      </c>
      <c r="U58" s="3">
        <v>6660</v>
      </c>
    </row>
    <row r="59" spans="1:21" ht="15.75">
      <c r="A59" s="2" t="s">
        <v>53</v>
      </c>
      <c r="H59" s="3"/>
      <c r="J59" s="3"/>
      <c r="L59" s="3"/>
      <c r="M59" s="3"/>
      <c r="O59" s="3">
        <v>5914</v>
      </c>
      <c r="P59" s="3"/>
      <c r="Q59" s="3"/>
      <c r="S59" s="3"/>
      <c r="U59" s="3"/>
    </row>
    <row r="60" spans="1:21" ht="15.75">
      <c r="A60" s="2" t="s">
        <v>57</v>
      </c>
      <c r="H60" s="3"/>
      <c r="J60" s="3"/>
      <c r="L60" s="3"/>
      <c r="M60" s="3"/>
      <c r="O60" s="3"/>
      <c r="P60" s="3"/>
      <c r="Q60" s="3">
        <v>86310</v>
      </c>
      <c r="S60" s="3">
        <v>11545</v>
      </c>
      <c r="U60" s="3">
        <v>10067</v>
      </c>
    </row>
    <row r="61" spans="1:21" ht="15.75">
      <c r="A61" s="2" t="s">
        <v>58</v>
      </c>
      <c r="H61" s="3"/>
      <c r="J61" s="3"/>
      <c r="L61" s="3"/>
      <c r="M61" s="3"/>
      <c r="O61" s="3"/>
      <c r="P61" s="3"/>
      <c r="Q61" s="3">
        <v>2040</v>
      </c>
      <c r="S61" s="3">
        <v>140</v>
      </c>
      <c r="U61" s="3" t="s">
        <v>16</v>
      </c>
    </row>
    <row r="62" spans="1:21" ht="15.75">
      <c r="A62" s="2" t="s">
        <v>54</v>
      </c>
      <c r="F62" s="3" t="s">
        <v>16</v>
      </c>
      <c r="H62" s="3"/>
      <c r="J62" s="3"/>
      <c r="L62" s="3"/>
      <c r="M62" s="3"/>
      <c r="O62" s="3">
        <v>128239</v>
      </c>
      <c r="P62" s="3"/>
      <c r="Q62" s="3">
        <v>199828</v>
      </c>
      <c r="S62" s="3">
        <v>91113</v>
      </c>
      <c r="U62" s="3">
        <v>32279</v>
      </c>
    </row>
    <row r="63" spans="8:21" ht="15.75">
      <c r="H63" s="3"/>
      <c r="J63" s="3"/>
      <c r="L63" s="3"/>
      <c r="M63" s="3"/>
      <c r="O63" s="3"/>
      <c r="P63" s="3"/>
      <c r="Q63" s="3"/>
      <c r="S63" s="3"/>
      <c r="U63" s="3"/>
    </row>
    <row r="64" spans="1:21" ht="15.75">
      <c r="A64" s="2" t="s">
        <v>62</v>
      </c>
      <c r="H64" s="3"/>
      <c r="J64" s="3"/>
      <c r="L64" s="3"/>
      <c r="M64" s="3"/>
      <c r="O64" s="3"/>
      <c r="P64" s="3"/>
      <c r="Q64" s="3"/>
      <c r="S64" s="3"/>
      <c r="U64" s="3"/>
    </row>
    <row r="65" spans="1:21" ht="15.75">
      <c r="A65" s="2" t="s">
        <v>9</v>
      </c>
      <c r="H65" s="3"/>
      <c r="J65" s="3"/>
      <c r="L65" s="3"/>
      <c r="M65" s="3">
        <v>-57080</v>
      </c>
      <c r="O65" s="3">
        <v>-4635</v>
      </c>
      <c r="P65" s="3"/>
      <c r="Q65" s="3"/>
      <c r="S65" s="3">
        <v>-2911</v>
      </c>
      <c r="U65" s="3" t="s">
        <v>16</v>
      </c>
    </row>
    <row r="66" spans="1:21" ht="15.75">
      <c r="A66" s="2" t="s">
        <v>10</v>
      </c>
      <c r="D66" s="3">
        <v>-20506</v>
      </c>
      <c r="F66" s="3">
        <v>-8601</v>
      </c>
      <c r="H66" s="3">
        <v>-28754</v>
      </c>
      <c r="J66" s="3" t="s">
        <v>16</v>
      </c>
      <c r="L66" s="3" t="s">
        <v>16</v>
      </c>
      <c r="M66" s="3">
        <v>-76831</v>
      </c>
      <c r="O66" s="3">
        <v>-4805</v>
      </c>
      <c r="P66" s="3"/>
      <c r="Q66" s="3"/>
      <c r="S66" s="3"/>
      <c r="U66" s="3"/>
    </row>
    <row r="67" spans="1:21" ht="15.75">
      <c r="A67" s="2" t="s">
        <v>15</v>
      </c>
      <c r="F67" s="3">
        <v>-15000</v>
      </c>
      <c r="H67" s="3" t="s">
        <v>16</v>
      </c>
      <c r="J67" s="3" t="s">
        <v>16</v>
      </c>
      <c r="L67" s="3" t="s">
        <v>16</v>
      </c>
      <c r="M67" s="3" t="s">
        <v>16</v>
      </c>
      <c r="O67" s="3"/>
      <c r="P67" s="3"/>
      <c r="Q67" s="3"/>
      <c r="S67" s="3"/>
      <c r="U67" s="3"/>
    </row>
    <row r="68" spans="1:21" ht="15.75">
      <c r="A68" s="2" t="s">
        <v>13</v>
      </c>
      <c r="D68" s="3">
        <v>-6448</v>
      </c>
      <c r="F68" s="3">
        <v>-5000</v>
      </c>
      <c r="H68" s="3" t="s">
        <v>16</v>
      </c>
      <c r="J68" s="3" t="s">
        <v>16</v>
      </c>
      <c r="L68" s="3" t="s">
        <v>16</v>
      </c>
      <c r="M68" s="3" t="s">
        <v>16</v>
      </c>
      <c r="O68" s="3"/>
      <c r="P68" s="3"/>
      <c r="Q68" s="3"/>
      <c r="S68" s="3"/>
      <c r="U68" s="3"/>
    </row>
    <row r="69" spans="1:21" ht="15.75">
      <c r="A69" s="2" t="s">
        <v>11</v>
      </c>
      <c r="H69" s="3">
        <v>-11068</v>
      </c>
      <c r="J69" s="3" t="s">
        <v>16</v>
      </c>
      <c r="L69" s="3" t="s">
        <v>16</v>
      </c>
      <c r="M69" s="3" t="s">
        <v>16</v>
      </c>
      <c r="O69" s="3"/>
      <c r="P69" s="3"/>
      <c r="Q69" s="3"/>
      <c r="S69" s="3"/>
      <c r="U69" s="3"/>
    </row>
    <row r="70" spans="1:21" ht="15.75">
      <c r="A70" s="2" t="s">
        <v>14</v>
      </c>
      <c r="H70" s="3">
        <v>-18425</v>
      </c>
      <c r="J70" s="3" t="s">
        <v>16</v>
      </c>
      <c r="L70" s="3" t="s">
        <v>16</v>
      </c>
      <c r="M70" s="3">
        <v>-11835</v>
      </c>
      <c r="O70" s="3"/>
      <c r="P70" s="3"/>
      <c r="Q70" s="3">
        <v>-9265</v>
      </c>
      <c r="S70" s="3" t="s">
        <v>16</v>
      </c>
      <c r="U70" s="3" t="s">
        <v>16</v>
      </c>
    </row>
    <row r="71" spans="1:21" ht="15.75">
      <c r="A71" s="2" t="s">
        <v>53</v>
      </c>
      <c r="H71" s="3"/>
      <c r="J71" s="3"/>
      <c r="L71" s="3"/>
      <c r="M71" s="3"/>
      <c r="O71" s="3"/>
      <c r="P71" s="3"/>
      <c r="Q71" s="3">
        <v>-5914</v>
      </c>
      <c r="S71" s="3" t="s">
        <v>16</v>
      </c>
      <c r="U71" s="3" t="s">
        <v>16</v>
      </c>
    </row>
    <row r="72" spans="1:21" ht="15.75">
      <c r="A72" s="2" t="s">
        <v>12</v>
      </c>
      <c r="H72" s="3"/>
      <c r="J72" s="3"/>
      <c r="L72" s="3"/>
      <c r="M72" s="3">
        <v>-955</v>
      </c>
      <c r="O72" s="3"/>
      <c r="P72" s="3"/>
      <c r="Q72" s="3"/>
      <c r="S72" s="3"/>
      <c r="U72" s="3"/>
    </row>
    <row r="73" spans="1:21" ht="15.75">
      <c r="A73" s="2" t="s">
        <v>22</v>
      </c>
      <c r="H73" s="3"/>
      <c r="J73" s="3"/>
      <c r="L73" s="3"/>
      <c r="M73" s="3">
        <v>-2000</v>
      </c>
      <c r="O73" s="3"/>
      <c r="P73" s="3"/>
      <c r="Q73" s="3"/>
      <c r="S73" s="3"/>
      <c r="U73" s="3"/>
    </row>
    <row r="74" spans="1:21" ht="15.75">
      <c r="A74" s="2" t="s">
        <v>58</v>
      </c>
      <c r="H74" s="3"/>
      <c r="J74" s="3"/>
      <c r="L74" s="3"/>
      <c r="M74" s="3"/>
      <c r="O74" s="3"/>
      <c r="P74" s="3"/>
      <c r="Q74" s="3"/>
      <c r="S74" s="3"/>
      <c r="U74" s="3">
        <v>-2180</v>
      </c>
    </row>
    <row r="75" spans="1:21" ht="15.75">
      <c r="A75" s="2" t="s">
        <v>55</v>
      </c>
      <c r="H75" s="3"/>
      <c r="J75" s="3"/>
      <c r="L75" s="3"/>
      <c r="M75" s="3"/>
      <c r="O75" s="3">
        <v>-21051</v>
      </c>
      <c r="P75" s="3"/>
      <c r="Q75" s="3"/>
      <c r="S75" s="3"/>
      <c r="U75" s="3"/>
    </row>
    <row r="76" spans="8:21" ht="15.75">
      <c r="H76" s="3"/>
      <c r="J76" s="3"/>
      <c r="L76" s="3"/>
      <c r="M76" s="3"/>
      <c r="O76" s="3"/>
      <c r="P76" s="3"/>
      <c r="Q76" s="3"/>
      <c r="S76" s="3"/>
      <c r="U76" s="3"/>
    </row>
    <row r="77" spans="1:21" ht="15.75">
      <c r="A77" s="2" t="s">
        <v>48</v>
      </c>
      <c r="H77" s="3"/>
      <c r="J77" s="3"/>
      <c r="L77" s="3"/>
      <c r="M77" s="3">
        <v>500000</v>
      </c>
      <c r="O77" s="3">
        <v>-500000</v>
      </c>
      <c r="P77" s="3"/>
      <c r="Q77" s="3"/>
      <c r="S77" s="3"/>
      <c r="U77" s="3"/>
    </row>
    <row r="78" spans="8:21" ht="15.75">
      <c r="H78" s="3"/>
      <c r="J78" s="3"/>
      <c r="L78" s="3"/>
      <c r="M78" s="3"/>
      <c r="O78" s="3"/>
      <c r="P78" s="3"/>
      <c r="Q78" s="3"/>
      <c r="S78" s="3"/>
      <c r="U78" s="3"/>
    </row>
    <row r="79" spans="1:21" ht="15.75">
      <c r="A79" s="2" t="s">
        <v>44</v>
      </c>
      <c r="B79" s="3">
        <v>255500</v>
      </c>
      <c r="D79" s="3">
        <v>133000</v>
      </c>
      <c r="F79" s="3">
        <v>224650</v>
      </c>
      <c r="H79" s="3">
        <v>187710</v>
      </c>
      <c r="J79" s="3">
        <v>98500</v>
      </c>
      <c r="L79" s="3">
        <v>123500</v>
      </c>
      <c r="M79" s="3">
        <v>332192</v>
      </c>
      <c r="O79" s="3">
        <v>608000</v>
      </c>
      <c r="P79" s="3"/>
      <c r="Q79" s="3">
        <v>125923</v>
      </c>
      <c r="S79" s="3">
        <v>16500</v>
      </c>
      <c r="U79" s="3">
        <v>141428</v>
      </c>
    </row>
    <row r="80" spans="2:21" ht="15.75">
      <c r="B80" s="12"/>
      <c r="D80" s="12"/>
      <c r="F80" s="12"/>
      <c r="H80" s="12"/>
      <c r="J80" s="12"/>
      <c r="L80" s="12"/>
      <c r="M80" s="12"/>
      <c r="O80" s="12"/>
      <c r="P80" s="3"/>
      <c r="Q80" s="12"/>
      <c r="S80" s="12"/>
      <c r="U80" s="12"/>
    </row>
    <row r="81" spans="1:21" ht="15.75">
      <c r="A81" s="2" t="s">
        <v>17</v>
      </c>
      <c r="B81" s="13">
        <f>SUM(B52:B79)</f>
        <v>255500</v>
      </c>
      <c r="D81" s="13">
        <f>SUM(D52:D79)</f>
        <v>123501</v>
      </c>
      <c r="F81" s="13">
        <f>SUM(F52:F79)</f>
        <v>253587</v>
      </c>
      <c r="H81" s="13">
        <f>SUM(H52:H79)</f>
        <v>156601</v>
      </c>
      <c r="J81" s="13">
        <f>SUM(J52:J79)</f>
        <v>116005</v>
      </c>
      <c r="L81" s="13">
        <f>SUM(L52:L79)</f>
        <v>236005</v>
      </c>
      <c r="M81" s="13">
        <f>SUM(M52:M79)</f>
        <v>726146</v>
      </c>
      <c r="O81" s="13">
        <f>SUM(O52:O79)</f>
        <v>310512</v>
      </c>
      <c r="P81" s="3"/>
      <c r="Q81" s="13">
        <f>SUM(Q52:Q79)</f>
        <v>444505</v>
      </c>
      <c r="S81" s="13">
        <f>SUM(S52:S79)</f>
        <v>151914</v>
      </c>
      <c r="U81" s="13">
        <f>SUM(U52:U79)</f>
        <v>211091</v>
      </c>
    </row>
    <row r="82" spans="8:21" ht="15.75">
      <c r="H82" s="3"/>
      <c r="J82" s="3"/>
      <c r="L82" s="3"/>
      <c r="M82" s="3"/>
      <c r="O82" s="3"/>
      <c r="P82" s="3"/>
      <c r="Q82" s="3"/>
      <c r="S82" s="3"/>
      <c r="U82" s="3"/>
    </row>
    <row r="83" spans="1:21" ht="15.75">
      <c r="A83" s="2" t="s">
        <v>18</v>
      </c>
      <c r="B83" s="3">
        <f>B41+B47+B81</f>
        <v>-29327</v>
      </c>
      <c r="D83" s="3">
        <f>D41+D47+D81</f>
        <v>-19750</v>
      </c>
      <c r="F83" s="3">
        <f>F41+F47+F81</f>
        <v>-4337</v>
      </c>
      <c r="H83" s="3">
        <f>H41+H47+H81</f>
        <v>8779</v>
      </c>
      <c r="J83" s="3">
        <f>J41+J47+J81</f>
        <v>54274</v>
      </c>
      <c r="L83" s="3">
        <f>L41+L47+L81</f>
        <v>79078</v>
      </c>
      <c r="M83" s="3">
        <f>M41+M47+M81</f>
        <v>319848</v>
      </c>
      <c r="O83" s="3">
        <f>O41+O47+O81</f>
        <v>-279900</v>
      </c>
      <c r="P83" s="3"/>
      <c r="Q83" s="3">
        <f>Q41+Q47+Q81</f>
        <v>-32320</v>
      </c>
      <c r="S83" s="3">
        <f>S41+S47+S81</f>
        <v>-3331</v>
      </c>
      <c r="U83" s="3">
        <f>U41+U47+U81</f>
        <v>-68</v>
      </c>
    </row>
    <row r="84" spans="8:21" ht="15.75">
      <c r="H84" s="3"/>
      <c r="J84" s="3"/>
      <c r="L84" s="3"/>
      <c r="M84" s="3"/>
      <c r="O84" s="3"/>
      <c r="P84" s="3"/>
      <c r="Q84" s="3"/>
      <c r="S84" s="3"/>
      <c r="U84" s="3"/>
    </row>
    <row r="85" spans="1:21" ht="15.75">
      <c r="A85" s="2" t="s">
        <v>45</v>
      </c>
      <c r="B85" s="12">
        <v>12612</v>
      </c>
      <c r="D85" s="12">
        <v>19733</v>
      </c>
      <c r="F85" s="12">
        <v>-17</v>
      </c>
      <c r="H85" s="12">
        <v>-4354</v>
      </c>
      <c r="J85" s="12">
        <v>4425</v>
      </c>
      <c r="L85" s="12">
        <v>4425</v>
      </c>
      <c r="M85" s="12">
        <v>-4425</v>
      </c>
      <c r="O85" s="12">
        <v>315423</v>
      </c>
      <c r="P85" s="3"/>
      <c r="Q85" s="12">
        <v>35523</v>
      </c>
      <c r="S85" s="12">
        <v>3203</v>
      </c>
      <c r="U85" s="12">
        <v>-128</v>
      </c>
    </row>
    <row r="86" spans="2:21" ht="15.75">
      <c r="B86" s="10"/>
      <c r="D86" s="10"/>
      <c r="F86" s="10"/>
      <c r="H86" s="10"/>
      <c r="J86" s="10"/>
      <c r="L86" s="10"/>
      <c r="M86" s="10"/>
      <c r="O86" s="10"/>
      <c r="P86" s="3"/>
      <c r="Q86" s="10"/>
      <c r="S86" s="10"/>
      <c r="U86" s="10"/>
    </row>
    <row r="87" spans="1:21" ht="16.5" thickBot="1">
      <c r="A87" s="2" t="s">
        <v>46</v>
      </c>
      <c r="B87" s="14">
        <f>B83+B85</f>
        <v>-16715</v>
      </c>
      <c r="D87" s="14">
        <f>D83+D85</f>
        <v>-17</v>
      </c>
      <c r="F87" s="14">
        <f>F83+F85</f>
        <v>-4354</v>
      </c>
      <c r="H87" s="14">
        <f>H83+H85</f>
        <v>4425</v>
      </c>
      <c r="J87" s="14">
        <f>J83+J85</f>
        <v>58699</v>
      </c>
      <c r="L87" s="14">
        <f>L83+L85</f>
        <v>83503</v>
      </c>
      <c r="M87" s="14">
        <f>M83+M85</f>
        <v>315423</v>
      </c>
      <c r="O87" s="14">
        <f>O83+O85</f>
        <v>35523</v>
      </c>
      <c r="P87" s="3"/>
      <c r="Q87" s="14">
        <v>3203</v>
      </c>
      <c r="S87" s="14">
        <f>S83+S85</f>
        <v>-128</v>
      </c>
      <c r="U87" s="14">
        <f>U83+U85</f>
        <v>-196</v>
      </c>
    </row>
    <row r="88" spans="8:17" ht="16.5" thickTop="1">
      <c r="H88" s="3"/>
      <c r="J88" s="3"/>
      <c r="L88" s="3"/>
      <c r="M88" s="3"/>
      <c r="O88" s="3"/>
      <c r="P88" s="3"/>
      <c r="Q88" s="3"/>
    </row>
    <row r="89" spans="8:13" ht="15.75">
      <c r="H89" s="15" t="s">
        <v>16</v>
      </c>
      <c r="J89" s="15" t="s">
        <v>28</v>
      </c>
      <c r="L89" s="15" t="s">
        <v>28</v>
      </c>
      <c r="M89" s="16" t="s">
        <v>16</v>
      </c>
    </row>
    <row r="91" ht="15.75">
      <c r="N91" s="2" t="s">
        <v>16</v>
      </c>
    </row>
  </sheetData>
  <mergeCells count="3">
    <mergeCell ref="A2:S2"/>
    <mergeCell ref="A3:S3"/>
    <mergeCell ref="A1:S1"/>
  </mergeCells>
  <printOptions/>
  <pageMargins left="0.75" right="0.75" top="1" bottom="1" header="0.5" footer="0.5"/>
  <pageSetup fitToHeight="1" fitToWidth="1" horizontalDpi="300" verticalDpi="3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Powers</dc:creator>
  <cp:keywords/>
  <dc:description/>
  <cp:lastModifiedBy>Owner</cp:lastModifiedBy>
  <cp:lastPrinted>2010-08-10T23:08:21Z</cp:lastPrinted>
  <dcterms:created xsi:type="dcterms:W3CDTF">2005-01-21T05:51:11Z</dcterms:created>
  <dcterms:modified xsi:type="dcterms:W3CDTF">2010-12-22T19:01:20Z</dcterms:modified>
  <cp:category/>
  <cp:version/>
  <cp:contentType/>
  <cp:contentStatus/>
</cp:coreProperties>
</file>